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B56F7F0A-816E-4CAB-B69F-B08E68960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52" i="1"/>
  <c r="B50" i="1"/>
  <c r="B19" i="1"/>
  <c r="B49" i="1"/>
  <c r="C16" i="1"/>
  <c r="B17" i="1" l="1"/>
</calcChain>
</file>

<file path=xl/sharedStrings.xml><?xml version="1.0" encoding="utf-8"?>
<sst xmlns="http://schemas.openxmlformats.org/spreadsheetml/2006/main" count="61" uniqueCount="52">
  <si>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</si>
  <si>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</si>
  <si>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</si>
  <si>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</si>
  <si>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</si>
  <si>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</si>
  <si>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</si>
  <si>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</si>
  <si>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31.01.2023.</t>
  </si>
  <si>
    <t>ISHRANA - 07D</t>
  </si>
  <si>
    <t>01.02.2023.</t>
  </si>
  <si>
    <t>IZVOD  BR. 021</t>
  </si>
  <si>
    <t>RFZO - PLATA 07A</t>
  </si>
  <si>
    <t>OPŠTA BOLNICA LESKOVAC - PRENOS SREDSTAVA ZA PLATU</t>
  </si>
  <si>
    <t>UPLATA ZA MOBILNI</t>
  </si>
  <si>
    <t>RFZO - PREVOZ 07B</t>
  </si>
  <si>
    <t>OPŠTA BOLNICA LESKOVAC - PRENOS SREDSTAVA ZA PREVOZ</t>
  </si>
  <si>
    <t>BIGZ OFFICE GROUP doo</t>
  </si>
  <si>
    <t>IBREA DOO</t>
  </si>
  <si>
    <t>BIOGNOST S DOO BEOGRAD</t>
  </si>
  <si>
    <t>VINTEC DOO, BEOGRAD</t>
  </si>
  <si>
    <t>OMNI MEDIKAL DOO BEOGRAD</t>
  </si>
  <si>
    <t>NATALY DROGERIJA TR NIŠ</t>
  </si>
  <si>
    <t>BANCOM NEW DOO LESKOVAC</t>
  </si>
  <si>
    <t>AMICUS SRB. DOO BEOGRAD</t>
  </si>
  <si>
    <t>GRAFIKA GALEB D.O.O.</t>
  </si>
  <si>
    <t>SLUŽBENI GLASNIK JP</t>
  </si>
  <si>
    <t>INSTITUT ZA MEDICINU RADA SRBIJE "DR DRAGOMIR KARA</t>
  </si>
  <si>
    <t>BIT TOTAL HEALTH SOLUTIONS DOO BEOGRAD</t>
  </si>
  <si>
    <t>ZAVOD ZA ZDRAVSTVENU ZAŠTITU RADNIKA NIŠ</t>
  </si>
  <si>
    <t>VINČA INSTIT.ZA NUK.NAUKE-ZAŠTITA</t>
  </si>
  <si>
    <t>MEDICINSKI FAKULTET NIŠ</t>
  </si>
  <si>
    <t>PWW.-DEPONIJA DVA DOO LESKOVAC</t>
  </si>
  <si>
    <t>MARKONIS NIŠ</t>
  </si>
  <si>
    <t>BEO MEDICAL TRADE D.O.O.</t>
  </si>
  <si>
    <t>PWW.-LESKOVAC DOO LESKOVAC</t>
  </si>
  <si>
    <t>GE HOLDINGS DOO BEOGRAD</t>
  </si>
  <si>
    <t>KOMUNALAC VLASOTINCE</t>
  </si>
  <si>
    <t>MEDICINSKI FAKULTET BEOGRAD</t>
  </si>
  <si>
    <t>TRIGLAV OSIGURANJE ADO BEOGRAD</t>
  </si>
  <si>
    <t>JKP VODOVOD LESKOVAC</t>
  </si>
  <si>
    <t>ZAVOD ZA JAVNO ZDRAVLJE LESKOVAC</t>
  </si>
  <si>
    <t>X-RAY KOŠUTIĆ-EKOTEH DOZIMETRIJA</t>
  </si>
  <si>
    <t>BEOLASER DOO BEOGRAD</t>
  </si>
  <si>
    <t>AUTOMEHANIČARSKA RADNJA  STOJILJKOVIĆ M</t>
  </si>
  <si>
    <t>PROVIZIJA UPRAVE ZA TREZOR</t>
  </si>
  <si>
    <t>DON DON DOO</t>
  </si>
  <si>
    <t>PREVOZ 2023-01 DOKUMENTOVANI</t>
  </si>
  <si>
    <t>PREVOZ 2023-01 NEDOKUMENTOVANI</t>
  </si>
  <si>
    <t>PLATA 2023-01 II DEO - 07A</t>
  </si>
  <si>
    <t>MATERIJALNI I OSTALI TROŠKOVI - 07E I 07F</t>
  </si>
  <si>
    <t>PREVOZ - 07B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</si>
</sst>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1" fillId="3" borderId="0" applyNumberFormat="0" applyBorder="0" applyAlignment="0" applyProtection="0"/>
    <xf numFmtId="0" fontId="35" fillId="6" borderId="4" applyNumberFormat="0" applyAlignment="0" applyProtection="0"/>
    <xf numFmtId="0" fontId="37" fillId="7" borderId="7" applyNumberFormat="0" applyAlignment="0" applyProtection="0"/>
    <xf numFmtId="0" fontId="3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3" fillId="5" borderId="4" applyNumberFormat="0" applyAlignment="0" applyProtection="0"/>
    <xf numFmtId="0" fontId="36" fillId="0" borderId="6" applyNumberFormat="0" applyFill="0" applyAlignment="0" applyProtection="0"/>
    <xf numFmtId="0" fontId="32" fillId="4" borderId="0" applyNumberFormat="0" applyBorder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0" fontId="26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41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42" fillId="0" borderId="0" xfId="0" applyFont="1"/>
    <xf numFmtId="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4" fontId="25" fillId="0" borderId="0" xfId="0" applyNumberFormat="1" applyFont="1"/>
    <xf numFmtId="0" fontId="25" fillId="0" borderId="0" xfId="8" applyFont="1"/>
    <xf numFmtId="0" fontId="4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8" applyFont="1"/>
    <xf numFmtId="4" fontId="2" fillId="0" borderId="0" xfId="8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0" fontId="25" fillId="0" borderId="16" xfId="0" applyFont="1" applyBorder="1"/>
    <xf numFmtId="4" fontId="25" fillId="0" borderId="17" xfId="0" applyNumberFormat="1" applyFont="1" applyBorder="1" applyAlignment="1">
      <alignment horizontal="right"/>
    </xf>
    <xf numFmtId="0" fontId="25" fillId="0" borderId="10" xfId="0" applyFont="1" applyBorder="1"/>
    <xf numFmtId="4" fontId="25" fillId="0" borderId="11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8">
        <v>1278667.05</v>
      </c>
    </row>
    <row r="8" spans="1:3" x14ac:dyDescent="0.25">
      <c r="A8" s="4" t="s">
        <v>2</v>
      </c>
      <c r="B8" s="4" t="s">
        <v>8</v>
      </c>
      <c r="C8" s="8">
        <v>3671222.43</v>
      </c>
    </row>
    <row r="9" spans="1:3" x14ac:dyDescent="0.25">
      <c r="A9" s="4" t="s">
        <v>6</v>
      </c>
      <c r="B9" s="4" t="s">
        <v>10</v>
      </c>
      <c r="C9" s="9">
        <v>20033</v>
      </c>
    </row>
    <row r="10" spans="1:3" x14ac:dyDescent="0.25">
      <c r="A10" s="4" t="s">
        <v>12</v>
      </c>
      <c r="B10" s="4" t="s">
        <v>10</v>
      </c>
      <c r="C10" s="9">
        <v>102621062.23</v>
      </c>
    </row>
    <row r="11" spans="1:3" x14ac:dyDescent="0.25">
      <c r="A11" s="4" t="s">
        <v>13</v>
      </c>
      <c r="B11" s="4" t="s">
        <v>10</v>
      </c>
      <c r="C11" s="9">
        <v>172124.89</v>
      </c>
    </row>
    <row r="12" spans="1:3" x14ac:dyDescent="0.25">
      <c r="A12" s="4" t="s">
        <v>14</v>
      </c>
      <c r="B12" s="4" t="s">
        <v>10</v>
      </c>
      <c r="C12" s="9">
        <v>94269.119999999995</v>
      </c>
    </row>
    <row r="13" spans="1:3" x14ac:dyDescent="0.25">
      <c r="A13" s="4" t="s">
        <v>15</v>
      </c>
      <c r="B13" s="4" t="s">
        <v>10</v>
      </c>
      <c r="C13" s="9">
        <v>4141129.66</v>
      </c>
    </row>
    <row r="14" spans="1:3" x14ac:dyDescent="0.25">
      <c r="A14" s="4" t="s">
        <v>16</v>
      </c>
      <c r="B14" s="4" t="s">
        <v>10</v>
      </c>
      <c r="C14" s="9">
        <v>55300.57</v>
      </c>
    </row>
    <row r="15" spans="1:3" x14ac:dyDescent="0.25">
      <c r="A15" s="10" t="s">
        <v>5</v>
      </c>
      <c r="B15" s="4" t="s">
        <v>10</v>
      </c>
      <c r="C15" s="9">
        <v>109496474.84999999</v>
      </c>
    </row>
    <row r="16" spans="1:3" x14ac:dyDescent="0.25">
      <c r="B16" s="4"/>
      <c r="C16" s="5">
        <f>C8+C9+C10+C11+C12+C13+C14-C15</f>
        <v>1278667.0500000119</v>
      </c>
    </row>
    <row r="17" spans="1:3" x14ac:dyDescent="0.25">
      <c r="A17" s="6" t="s">
        <v>7</v>
      </c>
      <c r="B17" s="7" t="str">
        <f>A4</f>
        <v>01.02.2023.</v>
      </c>
      <c r="C17" s="11"/>
    </row>
    <row r="18" spans="1:3" x14ac:dyDescent="0.25">
      <c r="A18" s="13" t="s">
        <v>49</v>
      </c>
      <c r="B18" s="14">
        <v>102793187.12</v>
      </c>
    </row>
    <row r="19" spans="1:3" x14ac:dyDescent="0.25">
      <c r="A19" s="15" t="s">
        <v>50</v>
      </c>
      <c r="B19" s="16">
        <f>SUM(B20:B49)</f>
        <v>2499157.5</v>
      </c>
    </row>
    <row r="20" spans="1:3" x14ac:dyDescent="0.25">
      <c r="A20" s="17" t="s">
        <v>17</v>
      </c>
      <c r="B20" s="18">
        <v>68648.94</v>
      </c>
    </row>
    <row r="21" spans="1:3" x14ac:dyDescent="0.25">
      <c r="A21" s="17" t="s">
        <v>18</v>
      </c>
      <c r="B21" s="18">
        <v>33609.86</v>
      </c>
    </row>
    <row r="22" spans="1:3" x14ac:dyDescent="0.25">
      <c r="A22" s="17" t="s">
        <v>19</v>
      </c>
      <c r="B22" s="18">
        <v>10080</v>
      </c>
    </row>
    <row r="23" spans="1:3" x14ac:dyDescent="0.25">
      <c r="A23" s="17" t="s">
        <v>20</v>
      </c>
      <c r="B23" s="18">
        <v>50800</v>
      </c>
    </row>
    <row r="24" spans="1:3" x14ac:dyDescent="0.25">
      <c r="A24" s="17" t="s">
        <v>21</v>
      </c>
      <c r="B24" s="18">
        <v>24200</v>
      </c>
    </row>
    <row r="25" spans="1:3" x14ac:dyDescent="0.25">
      <c r="A25" s="17" t="s">
        <v>22</v>
      </c>
      <c r="B25" s="18">
        <v>104800</v>
      </c>
    </row>
    <row r="26" spans="1:3" x14ac:dyDescent="0.25">
      <c r="A26" s="17" t="s">
        <v>23</v>
      </c>
      <c r="B26" s="18">
        <v>10200</v>
      </c>
    </row>
    <row r="27" spans="1:3" x14ac:dyDescent="0.25">
      <c r="A27" s="17" t="s">
        <v>24</v>
      </c>
      <c r="B27" s="18">
        <v>73536</v>
      </c>
    </row>
    <row r="28" spans="1:3" x14ac:dyDescent="0.25">
      <c r="A28" s="17" t="s">
        <v>25</v>
      </c>
      <c r="B28" s="18">
        <v>51621.599999999999</v>
      </c>
    </row>
    <row r="29" spans="1:3" x14ac:dyDescent="0.25">
      <c r="A29" s="17" t="s">
        <v>26</v>
      </c>
      <c r="B29" s="18">
        <v>16470</v>
      </c>
    </row>
    <row r="30" spans="1:3" x14ac:dyDescent="0.25">
      <c r="A30" s="17" t="s">
        <v>27</v>
      </c>
      <c r="B30" s="18">
        <v>50000</v>
      </c>
    </row>
    <row r="31" spans="1:3" x14ac:dyDescent="0.25">
      <c r="A31" s="17" t="s">
        <v>28</v>
      </c>
      <c r="B31" s="18">
        <v>124800</v>
      </c>
    </row>
    <row r="32" spans="1:3" x14ac:dyDescent="0.25">
      <c r="A32" s="17" t="s">
        <v>29</v>
      </c>
      <c r="B32" s="18">
        <v>29600</v>
      </c>
    </row>
    <row r="33" spans="1:2" x14ac:dyDescent="0.25">
      <c r="A33" s="17" t="s">
        <v>30</v>
      </c>
      <c r="B33" s="18">
        <v>26400</v>
      </c>
    </row>
    <row r="34" spans="1:2" x14ac:dyDescent="0.25">
      <c r="A34" s="17" t="s">
        <v>31</v>
      </c>
      <c r="B34" s="18">
        <v>227500</v>
      </c>
    </row>
    <row r="35" spans="1:2" x14ac:dyDescent="0.25">
      <c r="A35" s="17" t="s">
        <v>32</v>
      </c>
      <c r="B35" s="18">
        <v>34008</v>
      </c>
    </row>
    <row r="36" spans="1:2" x14ac:dyDescent="0.25">
      <c r="A36" s="17" t="s">
        <v>33</v>
      </c>
      <c r="B36" s="18">
        <v>26054.400000000001</v>
      </c>
    </row>
    <row r="37" spans="1:2" x14ac:dyDescent="0.25">
      <c r="A37" s="17" t="s">
        <v>34</v>
      </c>
      <c r="B37" s="18">
        <v>348600</v>
      </c>
    </row>
    <row r="38" spans="1:2" x14ac:dyDescent="0.25">
      <c r="A38" s="17" t="s">
        <v>35</v>
      </c>
      <c r="B38" s="18">
        <v>150000</v>
      </c>
    </row>
    <row r="39" spans="1:2" x14ac:dyDescent="0.25">
      <c r="A39" s="17" t="s">
        <v>36</v>
      </c>
      <c r="B39" s="18">
        <v>60000</v>
      </c>
    </row>
    <row r="40" spans="1:2" x14ac:dyDescent="0.25">
      <c r="A40" s="17" t="s">
        <v>37</v>
      </c>
      <c r="B40" s="18">
        <v>40000</v>
      </c>
    </row>
    <row r="41" spans="1:2" x14ac:dyDescent="0.25">
      <c r="A41" s="17" t="s">
        <v>38</v>
      </c>
      <c r="B41" s="18">
        <v>200000</v>
      </c>
    </row>
    <row r="42" spans="1:2" x14ac:dyDescent="0.25">
      <c r="A42" s="17" t="s">
        <v>39</v>
      </c>
      <c r="B42" s="18">
        <v>72236</v>
      </c>
    </row>
    <row r="43" spans="1:2" x14ac:dyDescent="0.25">
      <c r="A43" s="17" t="s">
        <v>40</v>
      </c>
      <c r="B43" s="18">
        <v>307586.59999999998</v>
      </c>
    </row>
    <row r="44" spans="1:2" x14ac:dyDescent="0.25">
      <c r="A44" s="17" t="s">
        <v>23</v>
      </c>
      <c r="B44" s="18">
        <v>7240</v>
      </c>
    </row>
    <row r="45" spans="1:2" x14ac:dyDescent="0.25">
      <c r="A45" s="17" t="s">
        <v>41</v>
      </c>
      <c r="B45" s="18">
        <v>118288</v>
      </c>
    </row>
    <row r="46" spans="1:2" x14ac:dyDescent="0.25">
      <c r="A46" s="17" t="s">
        <v>42</v>
      </c>
      <c r="B46" s="18">
        <v>50000</v>
      </c>
    </row>
    <row r="47" spans="1:2" x14ac:dyDescent="0.25">
      <c r="A47" s="17" t="s">
        <v>43</v>
      </c>
      <c r="B47" s="18">
        <v>39150</v>
      </c>
    </row>
    <row r="48" spans="1:2" x14ac:dyDescent="0.25">
      <c r="A48" s="17" t="s">
        <v>44</v>
      </c>
      <c r="B48" s="18">
        <v>100400</v>
      </c>
    </row>
    <row r="49" spans="1:2" x14ac:dyDescent="0.25">
      <c r="A49" s="19" t="s">
        <v>45</v>
      </c>
      <c r="B49" s="20">
        <f>90+516.63+42721.47</f>
        <v>43328.1</v>
      </c>
    </row>
    <row r="50" spans="1:2" x14ac:dyDescent="0.25">
      <c r="A50" s="15" t="s">
        <v>9</v>
      </c>
      <c r="B50" s="16">
        <f>SUM(B51)</f>
        <v>7700</v>
      </c>
    </row>
    <row r="51" spans="1:2" x14ac:dyDescent="0.25">
      <c r="A51" s="19" t="s">
        <v>46</v>
      </c>
      <c r="B51" s="20">
        <v>7700</v>
      </c>
    </row>
    <row r="52" spans="1:2" x14ac:dyDescent="0.25">
      <c r="A52" s="15" t="s">
        <v>51</v>
      </c>
      <c r="B52" s="16">
        <f>SUM(B53:B54)</f>
        <v>4196430.2300000004</v>
      </c>
    </row>
    <row r="53" spans="1:2" x14ac:dyDescent="0.25">
      <c r="A53" s="17" t="s">
        <v>47</v>
      </c>
      <c r="B53" s="18">
        <v>3643424.29</v>
      </c>
    </row>
    <row r="54" spans="1:2" x14ac:dyDescent="0.25">
      <c r="A54" s="19" t="s">
        <v>48</v>
      </c>
      <c r="B54" s="20">
        <v>553005.93999999994</v>
      </c>
    </row>
    <row r="55" spans="1:2" x14ac:dyDescent="0.25">
      <c r="B55" s="12">
        <f>B18+B19+B50+B52</f>
        <v>109496474.85000001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2023-02-02T06:16:00Z</dcterms:modified>
</cp:coreProperties>
</file>